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6" documentId="8_{B6086FA7-8740-4409-BA8D-74C3AEFB3B26}" xr6:coauthVersionLast="47" xr6:coauthVersionMax="47" xr10:uidLastSave="{F46AC5E9-D8F1-4423-BBE8-EBB057BACA54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Foglio1!$A$1:$L$64</definedName>
    <definedName name="_xlnm.Print_Area" localSheetId="0">Foglio1!$A$1:$L$64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D30" i="1"/>
  <c r="D32" i="1"/>
  <c r="D34" i="1"/>
  <c r="D37" i="1"/>
  <c r="D42" i="1"/>
  <c r="D49" i="1"/>
  <c r="D54" i="1"/>
  <c r="G54" i="1" s="1"/>
  <c r="D57" i="1"/>
  <c r="D6" i="1" l="1"/>
  <c r="D7" i="1"/>
  <c r="D8" i="1"/>
  <c r="D9" i="1"/>
  <c r="D10" i="1"/>
  <c r="D3" i="1"/>
  <c r="D63" i="1"/>
  <c r="G63" i="1" s="1"/>
  <c r="D60" i="1"/>
  <c r="G60" i="1" s="1"/>
  <c r="D59" i="1"/>
  <c r="G59" i="1" s="1"/>
  <c r="D53" i="1"/>
  <c r="G53" i="1" s="1"/>
  <c r="D29" i="1"/>
  <c r="G29" i="1" s="1"/>
  <c r="D50" i="1"/>
  <c r="G50" i="1" s="1"/>
  <c r="D46" i="1"/>
  <c r="G46" i="1" s="1"/>
  <c r="D56" i="1"/>
  <c r="G11" i="1" l="1"/>
  <c r="G8" i="1"/>
  <c r="G7" i="1"/>
  <c r="G6" i="1"/>
  <c r="G10" i="1"/>
  <c r="G12" i="1"/>
  <c r="G9" i="1"/>
  <c r="G3" i="1"/>
  <c r="G22" i="1"/>
  <c r="G57" i="1" l="1"/>
  <c r="G34" i="1"/>
  <c r="G37" i="1"/>
  <c r="G42" i="1"/>
  <c r="G30" i="1"/>
  <c r="G49" i="1"/>
  <c r="G20" i="1"/>
  <c r="G21" i="1"/>
  <c r="D2" i="1"/>
  <c r="G23" i="1"/>
  <c r="D26" i="1"/>
  <c r="D27" i="1"/>
  <c r="D28" i="1"/>
  <c r="D31" i="1"/>
  <c r="D33" i="1"/>
  <c r="D35" i="1"/>
  <c r="D36" i="1"/>
  <c r="D38" i="1"/>
  <c r="D39" i="1"/>
  <c r="D40" i="1"/>
  <c r="D41" i="1"/>
  <c r="D43" i="1"/>
  <c r="D44" i="1"/>
  <c r="D45" i="1"/>
  <c r="D47" i="1"/>
  <c r="D48" i="1"/>
  <c r="D51" i="1"/>
  <c r="D52" i="1"/>
  <c r="D55" i="1"/>
  <c r="D58" i="1"/>
  <c r="D61" i="1"/>
  <c r="D62" i="1"/>
  <c r="D64" i="1"/>
  <c r="D25" i="1"/>
  <c r="D4" i="1"/>
  <c r="D5" i="1"/>
  <c r="G61" i="1" l="1"/>
  <c r="G44" i="1"/>
  <c r="G39" i="1"/>
  <c r="G26" i="1"/>
  <c r="G52" i="1"/>
  <c r="G38" i="1"/>
  <c r="G55" i="1"/>
  <c r="G40" i="1"/>
  <c r="G27" i="1"/>
  <c r="G64" i="1"/>
  <c r="G47" i="1"/>
  <c r="G25" i="1"/>
  <c r="G62" i="1"/>
  <c r="G45" i="1"/>
  <c r="G33" i="1"/>
  <c r="G28" i="1"/>
  <c r="G41" i="1"/>
  <c r="G56" i="1"/>
  <c r="G31" i="1"/>
  <c r="G43" i="1"/>
  <c r="G58" i="1"/>
  <c r="G17" i="1"/>
  <c r="G51" i="1"/>
  <c r="G18" i="1"/>
  <c r="G16" i="1"/>
  <c r="G36" i="1"/>
  <c r="G48" i="1"/>
  <c r="G35" i="1"/>
  <c r="G32" i="1"/>
  <c r="G14" i="1" l="1"/>
  <c r="G5" i="1" l="1"/>
  <c r="G4" i="1"/>
  <c r="G13" i="1"/>
  <c r="G2" i="1" l="1"/>
</calcChain>
</file>

<file path=xl/sharedStrings.xml><?xml version="1.0" encoding="utf-8"?>
<sst xmlns="http://schemas.openxmlformats.org/spreadsheetml/2006/main" count="374" uniqueCount="98">
  <si>
    <t>Borsa attribuita con fondi europei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</si>
  <si>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</si>
  <si>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</si>
  <si>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</si>
  <si>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</si>
  <si>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</si>
  <si>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</si>
  <si>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</si>
  <si>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</si>
  <si>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>Servizio Orientamento</t>
  </si>
  <si>
    <t>Selezione per titoli e colloquio</t>
  </si>
  <si>
    <t xml:space="preserve">Selezione per titoli </t>
  </si>
  <si>
    <t>Selezione per titoli</t>
  </si>
  <si>
    <t>Francesco Lampone</t>
  </si>
  <si>
    <t>Borsa Programma di Tirocini Curriculari MAECI-MIUR e Università Italiane</t>
  </si>
  <si>
    <t>Fondazione Maeci Crui</t>
  </si>
  <si>
    <t xml:space="preserve">Serevizio Erasmus e Mobilità Internazionale </t>
  </si>
  <si>
    <t>Lampone Francesco</t>
  </si>
  <si>
    <t>Borsa attribuita con fondi di Ateneo lorda</t>
  </si>
  <si>
    <t>Servziio Eerasmus e Mobilità Internazionale</t>
  </si>
  <si>
    <t>https://archivio.unistrapg.it/it/area-internazionale/erasmus-e-mobilita-in-uscita/mobilita-extra-erasmus-outgoing-students</t>
  </si>
  <si>
    <t>https://archivio.unistrapg.it/it/area-internazionale/erasmus-e-mobilita-uscita/erasmus-traineeship</t>
  </si>
  <si>
    <t>https://archivio.unistrapg.it/it/area-internazionale/erasmus-e-mobilita-in-uscita/erasmus-ai-fini-di-studio</t>
  </si>
  <si>
    <t>Dipartimento LILAIM</t>
  </si>
  <si>
    <t>Lauritano Gennaro</t>
  </si>
  <si>
    <t>Borsa Erasmus+ Studio Bip 2023/2024 call 2023</t>
  </si>
  <si>
    <t>Borsa Erasmus+ Studio 2023/2024 call 2023</t>
  </si>
  <si>
    <t>https://archivio.unistrapg.it/it/area-internazionale/erasmus-e-mobilita-in-uscita/erasmus-traineeship</t>
  </si>
  <si>
    <t>Borsa Erasmus Stage 2023-24 Call 2022</t>
  </si>
  <si>
    <t>Borsa mobilità extra-Erasmus 2023/24</t>
  </si>
  <si>
    <t>LM02000522</t>
  </si>
  <si>
    <t>LT00010155</t>
  </si>
  <si>
    <t>LM00100388</t>
  </si>
  <si>
    <t>DR3600002</t>
  </si>
  <si>
    <t>LM03000953</t>
  </si>
  <si>
    <t>LT03000147</t>
  </si>
  <si>
    <t>LM00100387</t>
  </si>
  <si>
    <t>LT04000015</t>
  </si>
  <si>
    <t>LM03000955</t>
  </si>
  <si>
    <t>LT00010008</t>
  </si>
  <si>
    <t>LM00100441</t>
  </si>
  <si>
    <t>LT04000040</t>
  </si>
  <si>
    <t>LM03001037</t>
  </si>
  <si>
    <t>LM00100384</t>
  </si>
  <si>
    <t>LM00100529</t>
  </si>
  <si>
    <t>LM02000562</t>
  </si>
  <si>
    <t>LM02000571</t>
  </si>
  <si>
    <t>LM02000600</t>
  </si>
  <si>
    <t>LM02000616</t>
  </si>
  <si>
    <t>LM03001122</t>
  </si>
  <si>
    <t>LT00010178</t>
  </si>
  <si>
    <t>LT0010376</t>
  </si>
  <si>
    <t>LM00100490</t>
  </si>
  <si>
    <t>LM02000614</t>
  </si>
  <si>
    <t>LM03001134</t>
  </si>
  <si>
    <t>LM00100536</t>
  </si>
  <si>
    <t>D226380004</t>
  </si>
  <si>
    <t>LT04000038</t>
  </si>
  <si>
    <t>LM02000615</t>
  </si>
  <si>
    <t>LT04000024</t>
  </si>
  <si>
    <t>LM03001123</t>
  </si>
  <si>
    <t>LT00010150</t>
  </si>
  <si>
    <t>LM03001118</t>
  </si>
  <si>
    <t>LM00100516</t>
  </si>
  <si>
    <t>LT04000021</t>
  </si>
  <si>
    <t>LM03001142</t>
  </si>
  <si>
    <t>LM00100506</t>
  </si>
  <si>
    <t>LT03000120</t>
  </si>
  <si>
    <t>DR3600011</t>
  </si>
  <si>
    <t>DR3600006</t>
  </si>
  <si>
    <t>LT03000316</t>
  </si>
  <si>
    <t>LM02000621</t>
  </si>
  <si>
    <t>LM03001126</t>
  </si>
  <si>
    <t>LT04000034</t>
  </si>
  <si>
    <t>LM02000575</t>
  </si>
  <si>
    <t>DR3600012</t>
  </si>
  <si>
    <t>LM00100477</t>
  </si>
  <si>
    <t>LT04000056</t>
  </si>
  <si>
    <t>DR3600001</t>
  </si>
  <si>
    <t>LM02000625</t>
  </si>
  <si>
    <t>Carlotta Caravaggi</t>
  </si>
  <si>
    <t>Matricole</t>
  </si>
  <si>
    <t>https://archivio.unistrapg.it/it/studiare-alla-stranieri/corsi-di-laurea-e-laurea-magistrale/informazioni-corsi-di-laurea/stage-e-tirocinio/opportunita-di-stage-e-tirocinio</t>
  </si>
  <si>
    <t>Borsa attribuita con fondi di Ateneo nettta</t>
  </si>
  <si>
    <t>LM02000672</t>
  </si>
  <si>
    <t>LM02000673</t>
  </si>
  <si>
    <t>LT03000371</t>
  </si>
  <si>
    <t>LT03000328</t>
  </si>
  <si>
    <t>LT03000362</t>
  </si>
  <si>
    <t>LT03000315</t>
  </si>
  <si>
    <t>LT03000317</t>
  </si>
  <si>
    <t>LT03000374</t>
  </si>
  <si>
    <t>https://archivio.unistrapg.it/it/concorsi-e-selezioni/studenti/240306</t>
  </si>
  <si>
    <t>UNIMED - Associazione delle Università del Mediterraneo</t>
  </si>
  <si>
    <t>Federica Li Muli</t>
  </si>
  <si>
    <t>Borsa Erasmus+ KA171 progetto Commo VII per docenza A.A. 2023/2024</t>
  </si>
  <si>
    <t>https://www.uni-med.net/projects/</t>
  </si>
  <si>
    <t>Vula 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</si>
</sst>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7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8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4" fontId="16" fillId="2" borderId="1" xfId="0" applyNumberFormat="1" applyFont="1" applyFill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/>
    </xf>
    <xf numFmtId="4" fontId="18" fillId="0" borderId="0" xfId="0" applyNumberFormat="1" applyFont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21" fillId="2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io.unistrapg.it/it/concorsi-e-selezioni/studenti/240306" TargetMode="External"/><Relationship Id="rId3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7" Type="http://schemas.openxmlformats.org/officeDocument/2006/relationships/hyperlink" Target="https://archivio.unistrapg.it/it/concorsi-e-selezioni/studenti/240306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1" Type="http://schemas.openxmlformats.org/officeDocument/2006/relationships/hyperlink" Target="https://archivio.unistrapg.it/it/area-internazionale/erasmus-e-mobilita-uscita/erasmus-traineeship" TargetMode="External"/><Relationship Id="rId6" Type="http://schemas.openxmlformats.org/officeDocument/2006/relationships/hyperlink" Target="https://archivio.unistrapg.it/it/concorsi-e-selezioni/studenti/240306" TargetMode="External"/><Relationship Id="rId11" Type="http://schemas.openxmlformats.org/officeDocument/2006/relationships/hyperlink" Target="https://archivio.unistrapg.it/it/concorsi-e-selezioni/studenti/240306" TargetMode="External"/><Relationship Id="rId5" Type="http://schemas.openxmlformats.org/officeDocument/2006/relationships/hyperlink" Target="https://archivio.unistrapg.it/it/concorsi-e-selezioni/studenti/240306" TargetMode="External"/><Relationship Id="rId10" Type="http://schemas.openxmlformats.org/officeDocument/2006/relationships/hyperlink" Target="https://archivio.unistrapg.it/it/concorsi-e-selezioni/studenti/240306" TargetMode="External"/><Relationship Id="rId4" Type="http://schemas.openxmlformats.org/officeDocument/2006/relationships/hyperlink" Target="https://archivio.unistrapg.it/it/concorsi-e-selezioni/studenti/240306" TargetMode="External"/><Relationship Id="rId9" Type="http://schemas.openxmlformats.org/officeDocument/2006/relationships/hyperlink" Target="https://archivio.unistrapg.it/it/concorsi-e-selezioni/studenti/24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="117" zoomScaleNormal="117" workbookViewId="0">
      <pane ySplit="1" topLeftCell="A37" activePane="bottomLeft" state="frozen"/>
      <selection pane="bottomLeft" activeCell="H11" sqref="H11"/>
    </sheetView>
  </sheetViews>
  <sheetFormatPr defaultColWidth="8.7109375" defaultRowHeight="13.15" customHeight="1" x14ac:dyDescent="0.25"/>
  <cols>
    <col min="1" max="1" width="20.85546875" style="3" customWidth="1"/>
    <col min="2" max="2" width="12" style="18" customWidth="1"/>
    <col min="3" max="3" width="11.140625" style="29" customWidth="1"/>
    <col min="4" max="4" width="11.140625" style="17" customWidth="1"/>
    <col min="5" max="5" width="12.7109375" style="18" customWidth="1"/>
    <col min="6" max="6" width="11.140625" style="17" customWidth="1"/>
    <col min="7" max="7" width="12.28515625" style="19" customWidth="1"/>
    <col min="8" max="8" width="51.5703125" style="4" bestFit="1" customWidth="1"/>
    <col min="9" max="9" width="37" style="6" bestFit="1" customWidth="1"/>
    <col min="10" max="10" width="16" style="2" customWidth="1"/>
    <col min="11" max="11" width="27.85546875" style="6" bestFit="1" customWidth="1"/>
    <col min="12" max="12" width="126.140625" style="14" bestFit="1" customWidth="1"/>
    <col min="13" max="16384" width="8.7109375" style="1"/>
  </cols>
  <sheetData>
    <row r="1" spans="1:12" s="21" customFormat="1" ht="67.5" x14ac:dyDescent="0.25">
      <c r="A1" s="7" t="s">
        <v>81</v>
      </c>
      <c r="B1" s="15" t="s">
        <v>0</v>
      </c>
      <c r="C1" s="24" t="s">
        <v>18</v>
      </c>
      <c r="D1" s="15" t="s">
        <v>83</v>
      </c>
      <c r="E1" s="15" t="s">
        <v>1</v>
      </c>
      <c r="F1" s="15" t="s">
        <v>2</v>
      </c>
      <c r="G1" s="15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</row>
    <row r="2" spans="1:12" s="11" customFormat="1" ht="13.15" customHeight="1" x14ac:dyDescent="0.25">
      <c r="A2" s="23" t="s">
        <v>30</v>
      </c>
      <c r="B2" s="22">
        <v>1400</v>
      </c>
      <c r="C2" s="25"/>
      <c r="D2" s="23">
        <f t="shared" ref="D2:D10" si="0">C2*100/108.5</f>
        <v>0</v>
      </c>
      <c r="E2" s="22">
        <v>386.38</v>
      </c>
      <c r="F2" s="22"/>
      <c r="G2" s="22">
        <f t="shared" ref="G2:G14" si="1">B2+D2+E2+F2</f>
        <v>1786.38</v>
      </c>
      <c r="H2" s="23" t="s">
        <v>28</v>
      </c>
      <c r="I2" s="23" t="s">
        <v>9</v>
      </c>
      <c r="J2" s="23" t="s">
        <v>80</v>
      </c>
      <c r="K2" s="23" t="s">
        <v>10</v>
      </c>
      <c r="L2" s="23" t="s">
        <v>21</v>
      </c>
    </row>
    <row r="3" spans="1:12" s="11" customFormat="1" ht="13.15" customHeight="1" x14ac:dyDescent="0.25">
      <c r="A3" s="23" t="s">
        <v>31</v>
      </c>
      <c r="B3" s="22">
        <v>2250</v>
      </c>
      <c r="C3" s="25"/>
      <c r="D3" s="23">
        <f t="shared" si="0"/>
        <v>0</v>
      </c>
      <c r="E3" s="22">
        <v>965.94</v>
      </c>
      <c r="F3" s="22">
        <v>456.85</v>
      </c>
      <c r="G3" s="22">
        <f t="shared" si="1"/>
        <v>3672.79</v>
      </c>
      <c r="H3" s="23" t="s">
        <v>28</v>
      </c>
      <c r="I3" s="23" t="s">
        <v>9</v>
      </c>
      <c r="J3" s="23" t="s">
        <v>80</v>
      </c>
      <c r="K3" s="23" t="s">
        <v>10</v>
      </c>
      <c r="L3" s="23" t="s">
        <v>21</v>
      </c>
    </row>
    <row r="4" spans="1:12" s="11" customFormat="1" ht="13.15" customHeight="1" x14ac:dyDescent="0.25">
      <c r="A4" s="23" t="s">
        <v>32</v>
      </c>
      <c r="B4" s="22">
        <v>3523</v>
      </c>
      <c r="C4" s="25"/>
      <c r="D4" s="23">
        <f t="shared" si="0"/>
        <v>0</v>
      </c>
      <c r="E4" s="22">
        <v>972.38</v>
      </c>
      <c r="F4" s="22">
        <v>925.88</v>
      </c>
      <c r="G4" s="22">
        <f t="shared" si="1"/>
        <v>5421.26</v>
      </c>
      <c r="H4" s="23" t="s">
        <v>28</v>
      </c>
      <c r="I4" s="23" t="s">
        <v>9</v>
      </c>
      <c r="J4" s="23" t="s">
        <v>80</v>
      </c>
      <c r="K4" s="23" t="s">
        <v>10</v>
      </c>
      <c r="L4" s="23" t="s">
        <v>21</v>
      </c>
    </row>
    <row r="5" spans="1:12" s="11" customFormat="1" ht="13.15" customHeight="1" x14ac:dyDescent="0.25">
      <c r="A5" s="23" t="s">
        <v>33</v>
      </c>
      <c r="B5" s="22">
        <v>4200</v>
      </c>
      <c r="C5" s="25"/>
      <c r="D5" s="23">
        <f t="shared" si="0"/>
        <v>0</v>
      </c>
      <c r="E5" s="22">
        <v>1159.1300000000001</v>
      </c>
      <c r="F5" s="22">
        <v>1060.01</v>
      </c>
      <c r="G5" s="22">
        <f t="shared" si="1"/>
        <v>6419.14</v>
      </c>
      <c r="H5" s="23" t="s">
        <v>28</v>
      </c>
      <c r="I5" s="23" t="s">
        <v>9</v>
      </c>
      <c r="J5" s="23" t="s">
        <v>80</v>
      </c>
      <c r="K5" s="23" t="s">
        <v>10</v>
      </c>
      <c r="L5" s="23" t="s">
        <v>21</v>
      </c>
    </row>
    <row r="6" spans="1:12" s="11" customFormat="1" ht="13.15" customHeight="1" x14ac:dyDescent="0.25">
      <c r="A6" s="23" t="s">
        <v>34</v>
      </c>
      <c r="B6" s="22">
        <v>1200</v>
      </c>
      <c r="C6" s="25"/>
      <c r="D6" s="23">
        <f t="shared" si="0"/>
        <v>0</v>
      </c>
      <c r="E6" s="22">
        <v>579.57000000000005</v>
      </c>
      <c r="F6" s="22"/>
      <c r="G6" s="22">
        <f t="shared" si="1"/>
        <v>1779.5700000000002</v>
      </c>
      <c r="H6" s="23" t="s">
        <v>28</v>
      </c>
      <c r="I6" s="23" t="s">
        <v>9</v>
      </c>
      <c r="J6" s="23" t="s">
        <v>80</v>
      </c>
      <c r="K6" s="23" t="s">
        <v>10</v>
      </c>
      <c r="L6" s="23" t="s">
        <v>27</v>
      </c>
    </row>
    <row r="7" spans="1:12" s="11" customFormat="1" ht="13.15" customHeight="1" x14ac:dyDescent="0.25">
      <c r="A7" s="23" t="s">
        <v>35</v>
      </c>
      <c r="B7" s="22">
        <v>1350</v>
      </c>
      <c r="C7" s="25"/>
      <c r="D7" s="23">
        <f t="shared" si="0"/>
        <v>0</v>
      </c>
      <c r="E7" s="22">
        <v>560.25</v>
      </c>
      <c r="F7" s="22"/>
      <c r="G7" s="22">
        <f t="shared" si="1"/>
        <v>1910.25</v>
      </c>
      <c r="H7" s="23" t="s">
        <v>28</v>
      </c>
      <c r="I7" s="23" t="s">
        <v>9</v>
      </c>
      <c r="J7" s="23" t="s">
        <v>80</v>
      </c>
      <c r="K7" s="23" t="s">
        <v>10</v>
      </c>
      <c r="L7" s="23" t="s">
        <v>27</v>
      </c>
    </row>
    <row r="8" spans="1:12" s="11" customFormat="1" ht="13.15" customHeight="1" x14ac:dyDescent="0.25">
      <c r="A8" s="23" t="s">
        <v>36</v>
      </c>
      <c r="B8" s="22">
        <v>2077</v>
      </c>
      <c r="C8" s="25"/>
      <c r="D8" s="23">
        <f t="shared" si="0"/>
        <v>0</v>
      </c>
      <c r="E8" s="22">
        <v>573.13</v>
      </c>
      <c r="F8" s="22"/>
      <c r="G8" s="22">
        <f t="shared" si="1"/>
        <v>2650.13</v>
      </c>
      <c r="H8" s="23" t="s">
        <v>28</v>
      </c>
      <c r="I8" s="23" t="s">
        <v>9</v>
      </c>
      <c r="J8" s="23" t="s">
        <v>80</v>
      </c>
      <c r="K8" s="23" t="s">
        <v>10</v>
      </c>
      <c r="L8" s="23" t="s">
        <v>27</v>
      </c>
    </row>
    <row r="9" spans="1:12" s="11" customFormat="1" ht="13.15" customHeight="1" x14ac:dyDescent="0.25">
      <c r="A9" s="23" t="s">
        <v>37</v>
      </c>
      <c r="B9" s="22">
        <v>900</v>
      </c>
      <c r="C9" s="25"/>
      <c r="D9" s="23">
        <f t="shared" si="0"/>
        <v>0</v>
      </c>
      <c r="E9" s="22">
        <v>386.38</v>
      </c>
      <c r="F9" s="22"/>
      <c r="G9" s="22">
        <f t="shared" si="1"/>
        <v>1286.3800000000001</v>
      </c>
      <c r="H9" s="23" t="s">
        <v>28</v>
      </c>
      <c r="I9" s="23" t="s">
        <v>9</v>
      </c>
      <c r="J9" s="23" t="s">
        <v>80</v>
      </c>
      <c r="K9" s="23" t="s">
        <v>10</v>
      </c>
      <c r="L9" s="23" t="s">
        <v>27</v>
      </c>
    </row>
    <row r="10" spans="1:12" s="11" customFormat="1" ht="13.15" customHeight="1" x14ac:dyDescent="0.25">
      <c r="A10" s="23" t="s">
        <v>38</v>
      </c>
      <c r="B10" s="22">
        <v>1400</v>
      </c>
      <c r="C10" s="25"/>
      <c r="D10" s="23">
        <f t="shared" si="0"/>
        <v>0</v>
      </c>
      <c r="E10" s="22">
        <v>386.38</v>
      </c>
      <c r="F10" s="22"/>
      <c r="G10" s="22">
        <f t="shared" si="1"/>
        <v>1786.38</v>
      </c>
      <c r="H10" s="23" t="s">
        <v>28</v>
      </c>
      <c r="I10" s="23" t="s">
        <v>9</v>
      </c>
      <c r="J10" s="23" t="s">
        <v>80</v>
      </c>
      <c r="K10" s="23" t="s">
        <v>10</v>
      </c>
      <c r="L10" s="23" t="s">
        <v>27</v>
      </c>
    </row>
    <row r="11" spans="1:12" s="11" customFormat="1" ht="13.15" customHeight="1" x14ac:dyDescent="0.25">
      <c r="A11" s="23" t="s">
        <v>39</v>
      </c>
      <c r="B11" s="22">
        <v>1695</v>
      </c>
      <c r="C11" s="25"/>
      <c r="D11" s="23"/>
      <c r="E11" s="22">
        <v>727.68</v>
      </c>
      <c r="F11" s="22"/>
      <c r="G11" s="22">
        <f t="shared" si="1"/>
        <v>2422.6799999999998</v>
      </c>
      <c r="H11" s="23" t="s">
        <v>28</v>
      </c>
      <c r="I11" s="23" t="s">
        <v>9</v>
      </c>
      <c r="J11" s="23" t="s">
        <v>80</v>
      </c>
      <c r="K11" s="23" t="s">
        <v>10</v>
      </c>
      <c r="L11" s="23" t="s">
        <v>27</v>
      </c>
    </row>
    <row r="12" spans="1:12" s="11" customFormat="1" ht="13.15" customHeight="1" x14ac:dyDescent="0.25">
      <c r="A12" s="23" t="s">
        <v>40</v>
      </c>
      <c r="B12" s="22">
        <v>1335</v>
      </c>
      <c r="C12" s="25"/>
      <c r="D12" s="23"/>
      <c r="E12" s="22">
        <v>573.13</v>
      </c>
      <c r="F12" s="22"/>
      <c r="G12" s="22">
        <f t="shared" si="1"/>
        <v>1908.13</v>
      </c>
      <c r="H12" s="23" t="s">
        <v>28</v>
      </c>
      <c r="I12" s="23" t="s">
        <v>9</v>
      </c>
      <c r="J12" s="23" t="s">
        <v>80</v>
      </c>
      <c r="K12" s="23" t="s">
        <v>10</v>
      </c>
      <c r="L12" s="23" t="s">
        <v>27</v>
      </c>
    </row>
    <row r="13" spans="1:12" s="11" customFormat="1" ht="13.15" customHeight="1" x14ac:dyDescent="0.25">
      <c r="A13" s="23" t="s">
        <v>41</v>
      </c>
      <c r="B13" s="22">
        <v>1947</v>
      </c>
      <c r="C13" s="25"/>
      <c r="D13" s="23"/>
      <c r="E13" s="22">
        <v>940.18</v>
      </c>
      <c r="F13" s="22">
        <v>461.71</v>
      </c>
      <c r="G13" s="22">
        <f t="shared" si="1"/>
        <v>3348.89</v>
      </c>
      <c r="H13" s="23" t="s">
        <v>28</v>
      </c>
      <c r="I13" s="23" t="s">
        <v>9</v>
      </c>
      <c r="J13" s="23" t="s">
        <v>80</v>
      </c>
      <c r="K13" s="23" t="s">
        <v>10</v>
      </c>
      <c r="L13" s="23" t="s">
        <v>21</v>
      </c>
    </row>
    <row r="14" spans="1:12" s="11" customFormat="1" ht="13.15" customHeight="1" x14ac:dyDescent="0.25">
      <c r="A14" s="23" t="s">
        <v>42</v>
      </c>
      <c r="B14" s="22">
        <v>2100</v>
      </c>
      <c r="C14" s="25"/>
      <c r="D14" s="23"/>
      <c r="E14" s="22">
        <v>579.55999999999995</v>
      </c>
      <c r="F14" s="22"/>
      <c r="G14" s="22">
        <f t="shared" si="1"/>
        <v>2679.56</v>
      </c>
      <c r="H14" s="23" t="s">
        <v>28</v>
      </c>
      <c r="I14" s="23" t="s">
        <v>9</v>
      </c>
      <c r="J14" s="23" t="s">
        <v>80</v>
      </c>
      <c r="K14" s="23" t="s">
        <v>10</v>
      </c>
      <c r="L14" s="23" t="s">
        <v>21</v>
      </c>
    </row>
    <row r="15" spans="1:12" ht="13.15" customHeight="1" x14ac:dyDescent="0.25">
      <c r="A15" s="8"/>
      <c r="B15" s="39"/>
      <c r="C15" s="26"/>
      <c r="D15" s="40"/>
      <c r="E15" s="40"/>
      <c r="F15" s="40"/>
      <c r="G15" s="41"/>
      <c r="H15" s="8"/>
      <c r="I15" s="9"/>
      <c r="J15" s="10"/>
      <c r="K15" s="9"/>
      <c r="L15" s="13"/>
    </row>
    <row r="16" spans="1:12" ht="13.15" customHeight="1" x14ac:dyDescent="0.25">
      <c r="A16" s="23" t="s">
        <v>43</v>
      </c>
      <c r="B16" s="23"/>
      <c r="C16" s="25"/>
      <c r="D16" s="22">
        <v>6414</v>
      </c>
      <c r="E16" s="23"/>
      <c r="F16" s="22">
        <v>1655.51</v>
      </c>
      <c r="G16" s="22">
        <f>B16+D16+E16+F16</f>
        <v>8069.51</v>
      </c>
      <c r="H16" s="23" t="s">
        <v>29</v>
      </c>
      <c r="I16" s="23" t="s">
        <v>19</v>
      </c>
      <c r="J16" s="23" t="s">
        <v>13</v>
      </c>
      <c r="K16" s="23" t="s">
        <v>11</v>
      </c>
      <c r="L16" s="5" t="s">
        <v>20</v>
      </c>
    </row>
    <row r="17" spans="1:12" ht="13.15" customHeight="1" x14ac:dyDescent="0.25">
      <c r="A17" s="23" t="s">
        <v>43</v>
      </c>
      <c r="B17" s="23"/>
      <c r="C17" s="25"/>
      <c r="D17" s="22">
        <v>3050</v>
      </c>
      <c r="E17" s="23"/>
      <c r="F17" s="23"/>
      <c r="G17" s="22">
        <f>B17+D17+E17+F17</f>
        <v>3050</v>
      </c>
      <c r="H17" s="23" t="s">
        <v>29</v>
      </c>
      <c r="I17" s="23" t="s">
        <v>19</v>
      </c>
      <c r="J17" s="23" t="s">
        <v>13</v>
      </c>
      <c r="K17" s="23" t="s">
        <v>11</v>
      </c>
      <c r="L17" s="5" t="s">
        <v>20</v>
      </c>
    </row>
    <row r="18" spans="1:12" ht="18" customHeight="1" x14ac:dyDescent="0.25">
      <c r="A18" s="23" t="s">
        <v>44</v>
      </c>
      <c r="B18" s="23"/>
      <c r="C18" s="25"/>
      <c r="D18" s="22">
        <v>4235</v>
      </c>
      <c r="E18" s="23"/>
      <c r="F18" s="23"/>
      <c r="G18" s="22">
        <f>B18+D18+E18+F18</f>
        <v>4235</v>
      </c>
      <c r="H18" s="23" t="s">
        <v>29</v>
      </c>
      <c r="I18" s="23" t="s">
        <v>19</v>
      </c>
      <c r="J18" s="23" t="s">
        <v>13</v>
      </c>
      <c r="K18" s="23" t="s">
        <v>11</v>
      </c>
      <c r="L18" s="5" t="s">
        <v>20</v>
      </c>
    </row>
    <row r="19" spans="1:12" ht="13.15" customHeight="1" x14ac:dyDescent="0.25">
      <c r="A19" s="8"/>
      <c r="B19" s="39"/>
      <c r="C19" s="26"/>
      <c r="D19" s="40"/>
      <c r="E19" s="40"/>
      <c r="F19" s="40"/>
      <c r="G19" s="41"/>
      <c r="H19" s="8"/>
      <c r="I19" s="9"/>
      <c r="J19" s="10"/>
      <c r="K19" s="9"/>
      <c r="L19" s="13"/>
    </row>
    <row r="20" spans="1:12" s="11" customFormat="1" ht="13.15" customHeight="1" x14ac:dyDescent="0.25">
      <c r="A20" s="35" t="s">
        <v>45</v>
      </c>
      <c r="B20" s="42"/>
      <c r="C20" s="27"/>
      <c r="D20" s="22"/>
      <c r="E20" s="22">
        <v>1935.48</v>
      </c>
      <c r="F20" s="22">
        <v>348.31</v>
      </c>
      <c r="G20" s="22">
        <f>B20+D20+E20+F20</f>
        <v>2283.79</v>
      </c>
      <c r="H20" s="23" t="s">
        <v>14</v>
      </c>
      <c r="I20" s="23" t="s">
        <v>15</v>
      </c>
      <c r="J20" s="23"/>
      <c r="K20" s="23" t="s">
        <v>12</v>
      </c>
      <c r="L20" s="5" t="s">
        <v>82</v>
      </c>
    </row>
    <row r="21" spans="1:12" s="11" customFormat="1" ht="13.15" customHeight="1" x14ac:dyDescent="0.25">
      <c r="A21" s="35" t="s">
        <v>46</v>
      </c>
      <c r="B21" s="42"/>
      <c r="C21" s="27"/>
      <c r="D21" s="22"/>
      <c r="E21" s="22">
        <v>1935.48</v>
      </c>
      <c r="F21" s="22">
        <v>294.14999999999998</v>
      </c>
      <c r="G21" s="22">
        <f>B21+D21+E21+F21</f>
        <v>2229.63</v>
      </c>
      <c r="H21" s="23" t="s">
        <v>14</v>
      </c>
      <c r="I21" s="23" t="s">
        <v>15</v>
      </c>
      <c r="J21" s="23"/>
      <c r="K21" s="23" t="s">
        <v>12</v>
      </c>
      <c r="L21" s="5" t="s">
        <v>82</v>
      </c>
    </row>
    <row r="22" spans="1:12" s="11" customFormat="1" ht="13.15" customHeight="1" x14ac:dyDescent="0.25">
      <c r="A22" s="35" t="s">
        <v>47</v>
      </c>
      <c r="B22" s="42"/>
      <c r="C22" s="27"/>
      <c r="D22" s="22"/>
      <c r="E22" s="22">
        <v>1935.48</v>
      </c>
      <c r="F22" s="22">
        <v>412.25</v>
      </c>
      <c r="G22" s="22">
        <f>B22+D22+E22+F22</f>
        <v>2347.73</v>
      </c>
      <c r="H22" s="23" t="s">
        <v>14</v>
      </c>
      <c r="I22" s="23" t="s">
        <v>15</v>
      </c>
      <c r="J22" s="23"/>
      <c r="K22" s="23" t="s">
        <v>12</v>
      </c>
      <c r="L22" s="5" t="s">
        <v>82</v>
      </c>
    </row>
    <row r="23" spans="1:12" s="11" customFormat="1" ht="13.15" customHeight="1" x14ac:dyDescent="0.25">
      <c r="A23" s="35" t="s">
        <v>48</v>
      </c>
      <c r="B23" s="42"/>
      <c r="C23" s="27"/>
      <c r="D23" s="22">
        <v>900</v>
      </c>
      <c r="E23" s="42"/>
      <c r="F23" s="22">
        <v>480.05</v>
      </c>
      <c r="G23" s="22">
        <f>B23+D23+E23+F23</f>
        <v>1380.05</v>
      </c>
      <c r="H23" s="23" t="s">
        <v>14</v>
      </c>
      <c r="I23" s="23" t="s">
        <v>15</v>
      </c>
      <c r="J23" s="23"/>
      <c r="K23" s="23" t="s">
        <v>12</v>
      </c>
      <c r="L23" s="5" t="s">
        <v>82</v>
      </c>
    </row>
    <row r="24" spans="1:12" ht="13.1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8"/>
    </row>
    <row r="25" spans="1:12" s="16" customFormat="1" ht="13.15" customHeight="1" x14ac:dyDescent="0.25">
      <c r="A25" s="35" t="s">
        <v>49</v>
      </c>
      <c r="B25" s="22">
        <v>2440</v>
      </c>
      <c r="C25" s="30">
        <v>2377.41</v>
      </c>
      <c r="D25" s="22">
        <f t="shared" ref="D25:D64" si="2">C25*100/108.5</f>
        <v>2191.1612903225805</v>
      </c>
      <c r="E25" s="22"/>
      <c r="F25" s="22">
        <v>1533.64</v>
      </c>
      <c r="G25" s="22">
        <f t="shared" ref="G25:G54" si="3">B25+D25+E25+F25</f>
        <v>6164.8012903225808</v>
      </c>
      <c r="H25" s="23" t="s">
        <v>26</v>
      </c>
      <c r="I25" s="32" t="s">
        <v>16</v>
      </c>
      <c r="J25" s="32" t="s">
        <v>17</v>
      </c>
      <c r="K25" s="32" t="s">
        <v>11</v>
      </c>
      <c r="L25" s="5" t="s">
        <v>22</v>
      </c>
    </row>
    <row r="26" spans="1:12" s="16" customFormat="1" ht="13.15" customHeight="1" x14ac:dyDescent="0.25">
      <c r="A26" s="35" t="s">
        <v>50</v>
      </c>
      <c r="B26" s="22">
        <v>1570</v>
      </c>
      <c r="C26" s="30">
        <v>1443.89</v>
      </c>
      <c r="D26" s="22">
        <f t="shared" si="2"/>
        <v>1330.7741935483871</v>
      </c>
      <c r="E26" s="22"/>
      <c r="F26" s="22">
        <v>836.42</v>
      </c>
      <c r="G26" s="22">
        <f t="shared" si="3"/>
        <v>3737.1941935483874</v>
      </c>
      <c r="H26" s="23" t="s">
        <v>26</v>
      </c>
      <c r="I26" s="32" t="s">
        <v>16</v>
      </c>
      <c r="J26" s="32" t="s">
        <v>17</v>
      </c>
      <c r="K26" s="32" t="s">
        <v>11</v>
      </c>
      <c r="L26" s="5" t="s">
        <v>22</v>
      </c>
    </row>
    <row r="27" spans="1:12" s="16" customFormat="1" ht="13.15" customHeight="1" x14ac:dyDescent="0.25">
      <c r="A27" s="35" t="s">
        <v>51</v>
      </c>
      <c r="B27" s="22">
        <v>1167</v>
      </c>
      <c r="C27" s="30">
        <v>1316.03</v>
      </c>
      <c r="D27" s="22">
        <f t="shared" si="2"/>
        <v>1212.9308755760369</v>
      </c>
      <c r="E27" s="22"/>
      <c r="F27" s="22">
        <v>777.78</v>
      </c>
      <c r="G27" s="22">
        <f t="shared" si="3"/>
        <v>3157.7108755760364</v>
      </c>
      <c r="H27" s="23" t="s">
        <v>26</v>
      </c>
      <c r="I27" s="32" t="s">
        <v>16</v>
      </c>
      <c r="J27" s="32" t="s">
        <v>17</v>
      </c>
      <c r="K27" s="32" t="s">
        <v>11</v>
      </c>
      <c r="L27" s="5" t="s">
        <v>22</v>
      </c>
    </row>
    <row r="28" spans="1:12" s="16" customFormat="1" ht="13.15" customHeight="1" x14ac:dyDescent="0.25">
      <c r="A28" s="35" t="s">
        <v>31</v>
      </c>
      <c r="B28" s="22">
        <v>1750</v>
      </c>
      <c r="C28" s="30">
        <v>1309.8900000000001</v>
      </c>
      <c r="D28" s="22">
        <f t="shared" si="2"/>
        <v>1207.2718894009217</v>
      </c>
      <c r="E28" s="22"/>
      <c r="F28" s="22">
        <v>456.65</v>
      </c>
      <c r="G28" s="22">
        <f t="shared" si="3"/>
        <v>3413.9218894009218</v>
      </c>
      <c r="H28" s="23" t="s">
        <v>26</v>
      </c>
      <c r="I28" s="32" t="s">
        <v>16</v>
      </c>
      <c r="J28" s="32" t="s">
        <v>17</v>
      </c>
      <c r="K28" s="32" t="s">
        <v>11</v>
      </c>
      <c r="L28" s="5" t="s">
        <v>22</v>
      </c>
    </row>
    <row r="29" spans="1:12" s="16" customFormat="1" ht="13.15" customHeight="1" x14ac:dyDescent="0.25">
      <c r="A29" s="35" t="s">
        <v>52</v>
      </c>
      <c r="B29" s="22">
        <v>1505</v>
      </c>
      <c r="C29" s="30">
        <v>500</v>
      </c>
      <c r="D29" s="22">
        <f t="shared" si="2"/>
        <v>460.82949308755758</v>
      </c>
      <c r="E29" s="22"/>
      <c r="F29" s="22">
        <v>0</v>
      </c>
      <c r="G29" s="22">
        <f t="shared" si="3"/>
        <v>1965.8294930875577</v>
      </c>
      <c r="H29" s="23" t="s">
        <v>26</v>
      </c>
      <c r="I29" s="32" t="s">
        <v>16</v>
      </c>
      <c r="J29" s="32" t="s">
        <v>17</v>
      </c>
      <c r="K29" s="32" t="s">
        <v>11</v>
      </c>
      <c r="L29" s="5" t="s">
        <v>22</v>
      </c>
    </row>
    <row r="30" spans="1:12" s="16" customFormat="1" ht="13.15" customHeight="1" x14ac:dyDescent="0.25">
      <c r="A30" s="42" t="s">
        <v>84</v>
      </c>
      <c r="B30" s="22">
        <v>828</v>
      </c>
      <c r="C30" s="43"/>
      <c r="D30" s="22">
        <f t="shared" si="2"/>
        <v>0</v>
      </c>
      <c r="E30" s="44"/>
      <c r="F30" s="22">
        <v>42.6</v>
      </c>
      <c r="G30" s="22">
        <f t="shared" si="3"/>
        <v>870.6</v>
      </c>
      <c r="H30" s="23" t="s">
        <v>25</v>
      </c>
      <c r="I30" s="32" t="s">
        <v>23</v>
      </c>
      <c r="J30" s="32" t="s">
        <v>24</v>
      </c>
      <c r="K30" s="32" t="s">
        <v>11</v>
      </c>
      <c r="L30" s="5" t="s">
        <v>92</v>
      </c>
    </row>
    <row r="31" spans="1:12" s="16" customFormat="1" ht="13.15" customHeight="1" x14ac:dyDescent="0.25">
      <c r="A31" s="35" t="s">
        <v>53</v>
      </c>
      <c r="B31" s="22">
        <v>1750</v>
      </c>
      <c r="C31" s="30">
        <v>1291.31</v>
      </c>
      <c r="D31" s="22">
        <f t="shared" si="2"/>
        <v>1190.147465437788</v>
      </c>
      <c r="E31" s="22"/>
      <c r="F31" s="22">
        <v>397.31</v>
      </c>
      <c r="G31" s="22">
        <f t="shared" si="3"/>
        <v>3337.457465437788</v>
      </c>
      <c r="H31" s="23" t="s">
        <v>26</v>
      </c>
      <c r="I31" s="32" t="s">
        <v>16</v>
      </c>
      <c r="J31" s="32" t="s">
        <v>17</v>
      </c>
      <c r="K31" s="32" t="s">
        <v>11</v>
      </c>
      <c r="L31" s="5" t="s">
        <v>22</v>
      </c>
    </row>
    <row r="32" spans="1:12" s="16" customFormat="1" ht="13.15" customHeight="1" x14ac:dyDescent="0.25">
      <c r="A32" s="42" t="s">
        <v>86</v>
      </c>
      <c r="B32" s="22">
        <v>828</v>
      </c>
      <c r="C32" s="43"/>
      <c r="D32" s="22">
        <f t="shared" si="2"/>
        <v>0</v>
      </c>
      <c r="E32" s="44"/>
      <c r="F32" s="22">
        <v>24.88</v>
      </c>
      <c r="G32" s="22">
        <f t="shared" si="3"/>
        <v>852.88</v>
      </c>
      <c r="H32" s="23" t="s">
        <v>25</v>
      </c>
      <c r="I32" s="32" t="s">
        <v>23</v>
      </c>
      <c r="J32" s="32" t="s">
        <v>24</v>
      </c>
      <c r="K32" s="32" t="s">
        <v>11</v>
      </c>
      <c r="L32" s="5" t="s">
        <v>92</v>
      </c>
    </row>
    <row r="33" spans="1:12" s="16" customFormat="1" ht="13.15" customHeight="1" x14ac:dyDescent="0.25">
      <c r="A33" s="35" t="s">
        <v>54</v>
      </c>
      <c r="B33" s="22">
        <v>1017</v>
      </c>
      <c r="C33" s="30">
        <v>1037.21</v>
      </c>
      <c r="D33" s="22">
        <f t="shared" si="2"/>
        <v>955.95391705069119</v>
      </c>
      <c r="E33" s="22"/>
      <c r="F33" s="22">
        <v>430.92</v>
      </c>
      <c r="G33" s="22">
        <f t="shared" si="3"/>
        <v>2403.873917050691</v>
      </c>
      <c r="H33" s="23" t="s">
        <v>26</v>
      </c>
      <c r="I33" s="32" t="s">
        <v>16</v>
      </c>
      <c r="J33" s="32" t="s">
        <v>17</v>
      </c>
      <c r="K33" s="32" t="s">
        <v>11</v>
      </c>
      <c r="L33" s="5" t="s">
        <v>22</v>
      </c>
    </row>
    <row r="34" spans="1:12" s="16" customFormat="1" ht="13.15" customHeight="1" x14ac:dyDescent="0.25">
      <c r="A34" s="42" t="s">
        <v>85</v>
      </c>
      <c r="B34" s="22">
        <v>828</v>
      </c>
      <c r="C34" s="43"/>
      <c r="D34" s="22">
        <f t="shared" si="2"/>
        <v>0</v>
      </c>
      <c r="E34" s="44"/>
      <c r="F34" s="22">
        <v>2.2599999999999998</v>
      </c>
      <c r="G34" s="22">
        <f t="shared" si="3"/>
        <v>830.26</v>
      </c>
      <c r="H34" s="23" t="s">
        <v>25</v>
      </c>
      <c r="I34" s="32" t="s">
        <v>23</v>
      </c>
      <c r="J34" s="32" t="s">
        <v>24</v>
      </c>
      <c r="K34" s="32" t="s">
        <v>11</v>
      </c>
      <c r="L34" s="5" t="s">
        <v>92</v>
      </c>
    </row>
    <row r="35" spans="1:12" s="16" customFormat="1" ht="13.15" customHeight="1" x14ac:dyDescent="0.25">
      <c r="A35" s="35" t="s">
        <v>55</v>
      </c>
      <c r="B35" s="22">
        <v>3000</v>
      </c>
      <c r="C35" s="30">
        <v>2725.6</v>
      </c>
      <c r="D35" s="22">
        <f t="shared" si="2"/>
        <v>2512.073732718894</v>
      </c>
      <c r="E35" s="22"/>
      <c r="F35" s="22">
        <v>1252.8699999999999</v>
      </c>
      <c r="G35" s="22">
        <f t="shared" si="3"/>
        <v>6764.9437327188944</v>
      </c>
      <c r="H35" s="23" t="s">
        <v>26</v>
      </c>
      <c r="I35" s="32" t="s">
        <v>16</v>
      </c>
      <c r="J35" s="32" t="s">
        <v>17</v>
      </c>
      <c r="K35" s="32" t="s">
        <v>11</v>
      </c>
      <c r="L35" s="5" t="s">
        <v>22</v>
      </c>
    </row>
    <row r="36" spans="1:12" s="16" customFormat="1" ht="13.15" customHeight="1" x14ac:dyDescent="0.25">
      <c r="A36" s="35" t="s">
        <v>56</v>
      </c>
      <c r="B36" s="22">
        <v>1750</v>
      </c>
      <c r="C36" s="30">
        <v>1286.58</v>
      </c>
      <c r="D36" s="22">
        <f t="shared" si="2"/>
        <v>1185.7880184331798</v>
      </c>
      <c r="E36" s="22"/>
      <c r="F36" s="22">
        <v>382.16</v>
      </c>
      <c r="G36" s="22">
        <f t="shared" si="3"/>
        <v>3317.9480184331796</v>
      </c>
      <c r="H36" s="23" t="s">
        <v>26</v>
      </c>
      <c r="I36" s="32" t="s">
        <v>16</v>
      </c>
      <c r="J36" s="32" t="s">
        <v>17</v>
      </c>
      <c r="K36" s="32" t="s">
        <v>11</v>
      </c>
      <c r="L36" s="5" t="s">
        <v>22</v>
      </c>
    </row>
    <row r="37" spans="1:12" s="16" customFormat="1" ht="13.15" customHeight="1" x14ac:dyDescent="0.25">
      <c r="A37" s="42" t="s">
        <v>87</v>
      </c>
      <c r="B37" s="22">
        <v>828</v>
      </c>
      <c r="C37" s="43"/>
      <c r="D37" s="22">
        <f t="shared" si="2"/>
        <v>0</v>
      </c>
      <c r="E37" s="44"/>
      <c r="F37" s="22">
        <v>30.62</v>
      </c>
      <c r="G37" s="22">
        <f t="shared" si="3"/>
        <v>858.62</v>
      </c>
      <c r="H37" s="23" t="s">
        <v>25</v>
      </c>
      <c r="I37" s="32" t="s">
        <v>23</v>
      </c>
      <c r="J37" s="32" t="s">
        <v>24</v>
      </c>
      <c r="K37" s="32" t="s">
        <v>11</v>
      </c>
      <c r="L37" s="5" t="s">
        <v>92</v>
      </c>
    </row>
    <row r="38" spans="1:12" s="16" customFormat="1" ht="13.15" customHeight="1" x14ac:dyDescent="0.25">
      <c r="A38" s="35" t="s">
        <v>57</v>
      </c>
      <c r="B38" s="22">
        <v>1750</v>
      </c>
      <c r="C38" s="30">
        <v>1493.36</v>
      </c>
      <c r="D38" s="22">
        <f t="shared" si="2"/>
        <v>1376.36866359447</v>
      </c>
      <c r="E38" s="22"/>
      <c r="F38" s="22">
        <v>1044.8499999999999</v>
      </c>
      <c r="G38" s="22">
        <f t="shared" si="3"/>
        <v>4171.2186635944699</v>
      </c>
      <c r="H38" s="23" t="s">
        <v>26</v>
      </c>
      <c r="I38" s="32" t="s">
        <v>16</v>
      </c>
      <c r="J38" s="32" t="s">
        <v>17</v>
      </c>
      <c r="K38" s="32" t="s">
        <v>11</v>
      </c>
      <c r="L38" s="5" t="s">
        <v>22</v>
      </c>
    </row>
    <row r="39" spans="1:12" s="16" customFormat="1" ht="13.15" customHeight="1" x14ac:dyDescent="0.25">
      <c r="A39" s="35" t="s">
        <v>58</v>
      </c>
      <c r="B39" s="22">
        <v>1995</v>
      </c>
      <c r="C39" s="30">
        <v>1550.89</v>
      </c>
      <c r="D39" s="22">
        <f t="shared" si="2"/>
        <v>1429.3917050691243</v>
      </c>
      <c r="E39" s="22"/>
      <c r="F39" s="22">
        <v>705.46</v>
      </c>
      <c r="G39" s="22">
        <f t="shared" si="3"/>
        <v>4129.8517050691244</v>
      </c>
      <c r="H39" s="23" t="s">
        <v>26</v>
      </c>
      <c r="I39" s="32" t="s">
        <v>16</v>
      </c>
      <c r="J39" s="32" t="s">
        <v>17</v>
      </c>
      <c r="K39" s="32" t="s">
        <v>11</v>
      </c>
      <c r="L39" s="5" t="s">
        <v>22</v>
      </c>
    </row>
    <row r="40" spans="1:12" s="16" customFormat="1" ht="13.15" customHeight="1" x14ac:dyDescent="0.25">
      <c r="A40" s="35" t="s">
        <v>59</v>
      </c>
      <c r="B40" s="22">
        <v>1500</v>
      </c>
      <c r="C40" s="30">
        <v>1378.52</v>
      </c>
      <c r="D40" s="22">
        <f t="shared" si="2"/>
        <v>1270.5253456221199</v>
      </c>
      <c r="E40" s="22"/>
      <c r="F40" s="22">
        <v>676.82</v>
      </c>
      <c r="G40" s="22">
        <f t="shared" si="3"/>
        <v>3447.34534562212</v>
      </c>
      <c r="H40" s="23" t="s">
        <v>26</v>
      </c>
      <c r="I40" s="32" t="s">
        <v>16</v>
      </c>
      <c r="J40" s="32" t="s">
        <v>17</v>
      </c>
      <c r="K40" s="32" t="s">
        <v>11</v>
      </c>
      <c r="L40" s="5" t="s">
        <v>22</v>
      </c>
    </row>
    <row r="41" spans="1:12" s="16" customFormat="1" ht="13.15" customHeight="1" x14ac:dyDescent="0.25">
      <c r="A41" s="35" t="s">
        <v>60</v>
      </c>
      <c r="B41" s="22">
        <v>2440</v>
      </c>
      <c r="C41" s="30">
        <v>2263.7399999999998</v>
      </c>
      <c r="D41" s="22">
        <f t="shared" si="2"/>
        <v>2086.396313364055</v>
      </c>
      <c r="E41" s="22"/>
      <c r="F41" s="22">
        <v>1169.3399999999999</v>
      </c>
      <c r="G41" s="22">
        <f t="shared" si="3"/>
        <v>5695.7363133640556</v>
      </c>
      <c r="H41" s="23" t="s">
        <v>26</v>
      </c>
      <c r="I41" s="32" t="s">
        <v>16</v>
      </c>
      <c r="J41" s="32" t="s">
        <v>17</v>
      </c>
      <c r="K41" s="32" t="s">
        <v>11</v>
      </c>
      <c r="L41" s="5" t="s">
        <v>22</v>
      </c>
    </row>
    <row r="42" spans="1:12" s="16" customFormat="1" ht="13.15" customHeight="1" x14ac:dyDescent="0.25">
      <c r="A42" s="42" t="s">
        <v>88</v>
      </c>
      <c r="B42" s="22">
        <v>828</v>
      </c>
      <c r="C42" s="43"/>
      <c r="D42" s="22">
        <f t="shared" si="2"/>
        <v>0</v>
      </c>
      <c r="E42" s="44"/>
      <c r="F42" s="22">
        <v>42.42</v>
      </c>
      <c r="G42" s="22">
        <f t="shared" si="3"/>
        <v>870.42</v>
      </c>
      <c r="H42" s="23" t="s">
        <v>25</v>
      </c>
      <c r="I42" s="32" t="s">
        <v>23</v>
      </c>
      <c r="J42" s="32" t="s">
        <v>24</v>
      </c>
      <c r="K42" s="32" t="s">
        <v>11</v>
      </c>
      <c r="L42" s="5" t="s">
        <v>92</v>
      </c>
    </row>
    <row r="43" spans="1:12" s="16" customFormat="1" ht="13.15" customHeight="1" x14ac:dyDescent="0.25">
      <c r="A43" s="35" t="s">
        <v>61</v>
      </c>
      <c r="B43" s="22">
        <v>1310</v>
      </c>
      <c r="C43" s="30">
        <v>1263.2</v>
      </c>
      <c r="D43" s="22">
        <f t="shared" si="2"/>
        <v>1164.2396313364056</v>
      </c>
      <c r="E43" s="22"/>
      <c r="F43" s="22">
        <v>781.09</v>
      </c>
      <c r="G43" s="22">
        <f t="shared" si="3"/>
        <v>3255.3296313364058</v>
      </c>
      <c r="H43" s="23" t="s">
        <v>26</v>
      </c>
      <c r="I43" s="32" t="s">
        <v>16</v>
      </c>
      <c r="J43" s="32" t="s">
        <v>17</v>
      </c>
      <c r="K43" s="32" t="s">
        <v>11</v>
      </c>
      <c r="L43" s="5" t="s">
        <v>22</v>
      </c>
    </row>
    <row r="44" spans="1:12" s="16" customFormat="1" ht="13.15" customHeight="1" x14ac:dyDescent="0.25">
      <c r="A44" s="35" t="s">
        <v>62</v>
      </c>
      <c r="B44" s="22">
        <v>2440</v>
      </c>
      <c r="C44" s="30">
        <v>2352.69</v>
      </c>
      <c r="D44" s="22">
        <f t="shared" si="2"/>
        <v>2168.3778801843318</v>
      </c>
      <c r="E44" s="22"/>
      <c r="F44" s="22">
        <v>1454.42</v>
      </c>
      <c r="G44" s="22">
        <f t="shared" si="3"/>
        <v>6062.7978801843319</v>
      </c>
      <c r="H44" s="23" t="s">
        <v>26</v>
      </c>
      <c r="I44" s="32" t="s">
        <v>16</v>
      </c>
      <c r="J44" s="32" t="s">
        <v>17</v>
      </c>
      <c r="K44" s="32" t="s">
        <v>11</v>
      </c>
      <c r="L44" s="5" t="s">
        <v>22</v>
      </c>
    </row>
    <row r="45" spans="1:12" s="16" customFormat="1" ht="13.15" customHeight="1" x14ac:dyDescent="0.25">
      <c r="A45" s="35" t="s">
        <v>63</v>
      </c>
      <c r="B45" s="22">
        <v>1400</v>
      </c>
      <c r="C45" s="30">
        <v>1370.79</v>
      </c>
      <c r="D45" s="22">
        <f t="shared" si="2"/>
        <v>1263.4009216589861</v>
      </c>
      <c r="E45" s="22"/>
      <c r="F45" s="22">
        <v>901.42</v>
      </c>
      <c r="G45" s="22">
        <f t="shared" si="3"/>
        <v>3564.8209216589862</v>
      </c>
      <c r="H45" s="23" t="s">
        <v>26</v>
      </c>
      <c r="I45" s="32" t="s">
        <v>16</v>
      </c>
      <c r="J45" s="32" t="s">
        <v>17</v>
      </c>
      <c r="K45" s="32" t="s">
        <v>11</v>
      </c>
      <c r="L45" s="5" t="s">
        <v>22</v>
      </c>
    </row>
    <row r="46" spans="1:12" s="16" customFormat="1" ht="13.15" customHeight="1" x14ac:dyDescent="0.25">
      <c r="A46" s="35" t="s">
        <v>64</v>
      </c>
      <c r="B46" s="22">
        <v>1500</v>
      </c>
      <c r="C46" s="30">
        <v>500</v>
      </c>
      <c r="D46" s="22">
        <f t="shared" si="2"/>
        <v>460.82949308755758</v>
      </c>
      <c r="E46" s="22"/>
      <c r="F46" s="22">
        <v>0</v>
      </c>
      <c r="G46" s="22">
        <f t="shared" si="3"/>
        <v>1960.8294930875577</v>
      </c>
      <c r="H46" s="23" t="s">
        <v>26</v>
      </c>
      <c r="I46" s="32" t="s">
        <v>16</v>
      </c>
      <c r="J46" s="32" t="s">
        <v>17</v>
      </c>
      <c r="K46" s="32" t="s">
        <v>11</v>
      </c>
      <c r="L46" s="5" t="s">
        <v>22</v>
      </c>
    </row>
    <row r="47" spans="1:12" s="16" customFormat="1" ht="13.15" customHeight="1" x14ac:dyDescent="0.25">
      <c r="A47" s="35" t="s">
        <v>65</v>
      </c>
      <c r="B47" s="22">
        <v>1125</v>
      </c>
      <c r="C47" s="30">
        <v>1279.95</v>
      </c>
      <c r="D47" s="22">
        <f t="shared" si="2"/>
        <v>1179.6774193548388</v>
      </c>
      <c r="E47" s="22"/>
      <c r="F47" s="22">
        <v>735.02</v>
      </c>
      <c r="G47" s="22">
        <f t="shared" si="3"/>
        <v>3039.697419354839</v>
      </c>
      <c r="H47" s="23" t="s">
        <v>26</v>
      </c>
      <c r="I47" s="32" t="s">
        <v>16</v>
      </c>
      <c r="J47" s="32" t="s">
        <v>17</v>
      </c>
      <c r="K47" s="32" t="s">
        <v>11</v>
      </c>
      <c r="L47" s="5" t="s">
        <v>22</v>
      </c>
    </row>
    <row r="48" spans="1:12" s="16" customFormat="1" ht="13.15" customHeight="1" x14ac:dyDescent="0.25">
      <c r="A48" s="35" t="s">
        <v>66</v>
      </c>
      <c r="B48" s="22">
        <v>1360</v>
      </c>
      <c r="C48" s="30">
        <v>1175.4100000000001</v>
      </c>
      <c r="D48" s="22">
        <f t="shared" si="2"/>
        <v>1083.3271889400924</v>
      </c>
      <c r="E48" s="22"/>
      <c r="F48" s="22">
        <v>375.04</v>
      </c>
      <c r="G48" s="22">
        <f t="shared" si="3"/>
        <v>2818.3671889400921</v>
      </c>
      <c r="H48" s="23" t="s">
        <v>26</v>
      </c>
      <c r="I48" s="32" t="s">
        <v>16</v>
      </c>
      <c r="J48" s="32" t="s">
        <v>17</v>
      </c>
      <c r="K48" s="32" t="s">
        <v>11</v>
      </c>
      <c r="L48" s="5" t="s">
        <v>22</v>
      </c>
    </row>
    <row r="49" spans="1:12" s="16" customFormat="1" ht="13.15" customHeight="1" x14ac:dyDescent="0.25">
      <c r="A49" s="42" t="s">
        <v>89</v>
      </c>
      <c r="B49" s="22">
        <v>828</v>
      </c>
      <c r="C49" s="43"/>
      <c r="D49" s="22">
        <f t="shared" si="2"/>
        <v>0</v>
      </c>
      <c r="E49" s="44"/>
      <c r="F49" s="22">
        <v>44.35</v>
      </c>
      <c r="G49" s="22">
        <f t="shared" si="3"/>
        <v>872.35</v>
      </c>
      <c r="H49" s="23" t="s">
        <v>25</v>
      </c>
      <c r="I49" s="32" t="s">
        <v>23</v>
      </c>
      <c r="J49" s="32" t="s">
        <v>24</v>
      </c>
      <c r="K49" s="32" t="s">
        <v>11</v>
      </c>
      <c r="L49" s="5" t="s">
        <v>92</v>
      </c>
    </row>
    <row r="50" spans="1:12" s="16" customFormat="1" ht="13.15" customHeight="1" x14ac:dyDescent="0.25">
      <c r="A50" s="35" t="s">
        <v>67</v>
      </c>
      <c r="B50" s="22">
        <v>1175</v>
      </c>
      <c r="C50" s="30">
        <v>500</v>
      </c>
      <c r="D50" s="22">
        <f t="shared" si="2"/>
        <v>460.82949308755758</v>
      </c>
      <c r="E50" s="22"/>
      <c r="F50" s="22">
        <v>0</v>
      </c>
      <c r="G50" s="22">
        <f t="shared" si="3"/>
        <v>1635.8294930875577</v>
      </c>
      <c r="H50" s="23" t="s">
        <v>26</v>
      </c>
      <c r="I50" s="32" t="s">
        <v>16</v>
      </c>
      <c r="J50" s="32" t="s">
        <v>17</v>
      </c>
      <c r="K50" s="32" t="s">
        <v>11</v>
      </c>
      <c r="L50" s="5" t="s">
        <v>22</v>
      </c>
    </row>
    <row r="51" spans="1:12" s="16" customFormat="1" ht="13.15" customHeight="1" x14ac:dyDescent="0.25">
      <c r="A51" s="35" t="s">
        <v>68</v>
      </c>
      <c r="B51" s="22">
        <v>2546</v>
      </c>
      <c r="C51" s="30">
        <v>500</v>
      </c>
      <c r="D51" s="22">
        <f t="shared" si="2"/>
        <v>460.82949308755758</v>
      </c>
      <c r="E51" s="22"/>
      <c r="F51" s="22">
        <v>205.09</v>
      </c>
      <c r="G51" s="22">
        <f t="shared" si="3"/>
        <v>3211.9194930875578</v>
      </c>
      <c r="H51" s="23" t="s">
        <v>26</v>
      </c>
      <c r="I51" s="32" t="s">
        <v>16</v>
      </c>
      <c r="J51" s="32" t="s">
        <v>17</v>
      </c>
      <c r="K51" s="32" t="s">
        <v>11</v>
      </c>
      <c r="L51" s="5" t="s">
        <v>22</v>
      </c>
    </row>
    <row r="52" spans="1:12" s="16" customFormat="1" ht="13.15" customHeight="1" x14ac:dyDescent="0.25">
      <c r="A52" s="35" t="s">
        <v>69</v>
      </c>
      <c r="B52" s="22">
        <v>2900</v>
      </c>
      <c r="C52" s="30">
        <v>2371.0700000000002</v>
      </c>
      <c r="D52" s="22">
        <f t="shared" si="2"/>
        <v>2185.3179723502308</v>
      </c>
      <c r="E52" s="22"/>
      <c r="F52" s="22">
        <v>490.77</v>
      </c>
      <c r="G52" s="22">
        <f t="shared" si="3"/>
        <v>5576.0879723502312</v>
      </c>
      <c r="H52" s="23" t="s">
        <v>26</v>
      </c>
      <c r="I52" s="32" t="s">
        <v>16</v>
      </c>
      <c r="J52" s="32" t="s">
        <v>17</v>
      </c>
      <c r="K52" s="32" t="s">
        <v>11</v>
      </c>
      <c r="L52" s="5" t="s">
        <v>22</v>
      </c>
    </row>
    <row r="53" spans="1:12" s="16" customFormat="1" ht="13.15" customHeight="1" x14ac:dyDescent="0.25">
      <c r="A53" s="35" t="s">
        <v>70</v>
      </c>
      <c r="B53" s="22">
        <v>1500</v>
      </c>
      <c r="C53" s="30">
        <v>500</v>
      </c>
      <c r="D53" s="22">
        <f t="shared" si="2"/>
        <v>460.82949308755758</v>
      </c>
      <c r="E53" s="22"/>
      <c r="F53" s="22">
        <v>0</v>
      </c>
      <c r="G53" s="22">
        <f t="shared" si="3"/>
        <v>1960.8294930875577</v>
      </c>
      <c r="H53" s="23" t="s">
        <v>26</v>
      </c>
      <c r="I53" s="32" t="s">
        <v>16</v>
      </c>
      <c r="J53" s="32" t="s">
        <v>17</v>
      </c>
      <c r="K53" s="32" t="s">
        <v>11</v>
      </c>
      <c r="L53" s="5" t="s">
        <v>22</v>
      </c>
    </row>
    <row r="54" spans="1:12" s="16" customFormat="1" ht="13.15" customHeight="1" x14ac:dyDescent="0.25">
      <c r="A54" s="42" t="s">
        <v>90</v>
      </c>
      <c r="B54" s="22">
        <v>553</v>
      </c>
      <c r="C54" s="43"/>
      <c r="D54" s="22">
        <f t="shared" si="2"/>
        <v>0</v>
      </c>
      <c r="E54" s="44"/>
      <c r="F54" s="22">
        <v>15.03</v>
      </c>
      <c r="G54" s="22">
        <f t="shared" si="3"/>
        <v>568.03</v>
      </c>
      <c r="H54" s="23" t="s">
        <v>25</v>
      </c>
      <c r="I54" s="32" t="s">
        <v>23</v>
      </c>
      <c r="J54" s="32" t="s">
        <v>24</v>
      </c>
      <c r="K54" s="32" t="s">
        <v>11</v>
      </c>
      <c r="L54" s="5" t="s">
        <v>92</v>
      </c>
    </row>
    <row r="55" spans="1:12" s="16" customFormat="1" ht="13.15" customHeight="1" x14ac:dyDescent="0.25">
      <c r="A55" s="35" t="s">
        <v>71</v>
      </c>
      <c r="B55" s="22">
        <v>2100</v>
      </c>
      <c r="C55" s="30">
        <v>1617.89</v>
      </c>
      <c r="D55" s="22">
        <f t="shared" si="2"/>
        <v>1491.1428571428571</v>
      </c>
      <c r="E55" s="22"/>
      <c r="F55" s="22">
        <v>695.72</v>
      </c>
      <c r="G55" s="22">
        <f t="shared" ref="G55:G64" si="4">B55+D55+E55+F55</f>
        <v>4286.8628571428571</v>
      </c>
      <c r="H55" s="23" t="s">
        <v>26</v>
      </c>
      <c r="I55" s="32" t="s">
        <v>16</v>
      </c>
      <c r="J55" s="32" t="s">
        <v>17</v>
      </c>
      <c r="K55" s="32" t="s">
        <v>11</v>
      </c>
      <c r="L55" s="5" t="s">
        <v>22</v>
      </c>
    </row>
    <row r="56" spans="1:12" s="16" customFormat="1" ht="13.15" customHeight="1" x14ac:dyDescent="0.25">
      <c r="A56" s="35" t="s">
        <v>72</v>
      </c>
      <c r="B56" s="22">
        <v>2530</v>
      </c>
      <c r="C56" s="30">
        <v>2381.2199999999998</v>
      </c>
      <c r="D56" s="22">
        <f t="shared" si="2"/>
        <v>2194.6728110599074</v>
      </c>
      <c r="E56" s="22"/>
      <c r="F56" s="22">
        <v>1446.08</v>
      </c>
      <c r="G56" s="22">
        <f t="shared" si="4"/>
        <v>6170.7528110599069</v>
      </c>
      <c r="H56" s="23" t="s">
        <v>26</v>
      </c>
      <c r="I56" s="32" t="s">
        <v>16</v>
      </c>
      <c r="J56" s="32" t="s">
        <v>17</v>
      </c>
      <c r="K56" s="32" t="s">
        <v>11</v>
      </c>
      <c r="L56" s="5" t="s">
        <v>22</v>
      </c>
    </row>
    <row r="57" spans="1:12" s="31" customFormat="1" ht="13.15" customHeight="1" x14ac:dyDescent="0.25">
      <c r="A57" s="42" t="s">
        <v>91</v>
      </c>
      <c r="B57" s="22">
        <v>553</v>
      </c>
      <c r="C57" s="43"/>
      <c r="D57" s="22">
        <f t="shared" si="2"/>
        <v>0</v>
      </c>
      <c r="E57" s="44"/>
      <c r="F57" s="22">
        <v>18.350000000000001</v>
      </c>
      <c r="G57" s="22">
        <f t="shared" si="4"/>
        <v>571.35</v>
      </c>
      <c r="H57" s="23" t="s">
        <v>25</v>
      </c>
      <c r="I57" s="32" t="s">
        <v>23</v>
      </c>
      <c r="J57" s="32" t="s">
        <v>24</v>
      </c>
      <c r="K57" s="32" t="s">
        <v>11</v>
      </c>
      <c r="L57" s="5" t="s">
        <v>92</v>
      </c>
    </row>
    <row r="58" spans="1:12" s="31" customFormat="1" ht="13.15" customHeight="1" x14ac:dyDescent="0.25">
      <c r="A58" s="35" t="s">
        <v>73</v>
      </c>
      <c r="B58" s="22">
        <v>1500</v>
      </c>
      <c r="C58" s="30">
        <v>1365.39</v>
      </c>
      <c r="D58" s="22">
        <f t="shared" si="2"/>
        <v>1258.4239631336407</v>
      </c>
      <c r="E58" s="22"/>
      <c r="F58" s="22">
        <v>759.42</v>
      </c>
      <c r="G58" s="22">
        <f t="shared" si="4"/>
        <v>3517.8439631336405</v>
      </c>
      <c r="H58" s="23" t="s">
        <v>26</v>
      </c>
      <c r="I58" s="32" t="s">
        <v>16</v>
      </c>
      <c r="J58" s="32" t="s">
        <v>17</v>
      </c>
      <c r="K58" s="32" t="s">
        <v>11</v>
      </c>
      <c r="L58" s="5" t="s">
        <v>22</v>
      </c>
    </row>
    <row r="59" spans="1:12" s="31" customFormat="1" ht="13.15" customHeight="1" x14ac:dyDescent="0.25">
      <c r="A59" s="35" t="s">
        <v>74</v>
      </c>
      <c r="B59" s="22">
        <v>1050</v>
      </c>
      <c r="C59" s="30">
        <v>500</v>
      </c>
      <c r="D59" s="22">
        <f t="shared" si="2"/>
        <v>460.82949308755758</v>
      </c>
      <c r="E59" s="22"/>
      <c r="F59" s="22">
        <v>0</v>
      </c>
      <c r="G59" s="22">
        <f t="shared" si="4"/>
        <v>1510.8294930875577</v>
      </c>
      <c r="H59" s="23" t="s">
        <v>26</v>
      </c>
      <c r="I59" s="32" t="s">
        <v>16</v>
      </c>
      <c r="J59" s="32" t="s">
        <v>17</v>
      </c>
      <c r="K59" s="32" t="s">
        <v>11</v>
      </c>
      <c r="L59" s="5" t="s">
        <v>22</v>
      </c>
    </row>
    <row r="60" spans="1:12" s="31" customFormat="1" ht="13.15" customHeight="1" x14ac:dyDescent="0.25">
      <c r="A60" s="35" t="s">
        <v>75</v>
      </c>
      <c r="B60" s="22">
        <v>2276</v>
      </c>
      <c r="C60" s="30">
        <v>500</v>
      </c>
      <c r="D60" s="22">
        <f t="shared" si="2"/>
        <v>460.82949308755758</v>
      </c>
      <c r="E60" s="22"/>
      <c r="F60" s="22">
        <v>0</v>
      </c>
      <c r="G60" s="22">
        <f t="shared" si="4"/>
        <v>2736.8294930875577</v>
      </c>
      <c r="H60" s="23" t="s">
        <v>26</v>
      </c>
      <c r="I60" s="32" t="s">
        <v>16</v>
      </c>
      <c r="J60" s="32" t="s">
        <v>17</v>
      </c>
      <c r="K60" s="32" t="s">
        <v>11</v>
      </c>
      <c r="L60" s="5" t="s">
        <v>22</v>
      </c>
    </row>
    <row r="61" spans="1:12" s="31" customFormat="1" ht="13.15" customHeight="1" x14ac:dyDescent="0.25">
      <c r="A61" s="35" t="s">
        <v>76</v>
      </c>
      <c r="B61" s="22">
        <v>1400</v>
      </c>
      <c r="C61" s="30">
        <v>1321.88</v>
      </c>
      <c r="D61" s="22">
        <f t="shared" si="2"/>
        <v>1218.3225806451612</v>
      </c>
      <c r="E61" s="22"/>
      <c r="F61" s="22">
        <v>744.69</v>
      </c>
      <c r="G61" s="22">
        <f t="shared" si="4"/>
        <v>3363.0125806451611</v>
      </c>
      <c r="H61" s="23" t="s">
        <v>26</v>
      </c>
      <c r="I61" s="32" t="s">
        <v>16</v>
      </c>
      <c r="J61" s="32" t="s">
        <v>17</v>
      </c>
      <c r="K61" s="32" t="s">
        <v>11</v>
      </c>
      <c r="L61" s="5" t="s">
        <v>22</v>
      </c>
    </row>
    <row r="62" spans="1:12" s="31" customFormat="1" ht="13.15" customHeight="1" x14ac:dyDescent="0.25">
      <c r="A62" s="35" t="s">
        <v>77</v>
      </c>
      <c r="B62" s="22">
        <v>3122</v>
      </c>
      <c r="C62" s="30">
        <v>1080.7</v>
      </c>
      <c r="D62" s="22">
        <f t="shared" si="2"/>
        <v>996.036866359447</v>
      </c>
      <c r="E62" s="22"/>
      <c r="F62" s="22">
        <v>420.7</v>
      </c>
      <c r="G62" s="22">
        <f t="shared" si="4"/>
        <v>4538.736866359447</v>
      </c>
      <c r="H62" s="23" t="s">
        <v>26</v>
      </c>
      <c r="I62" s="32" t="s">
        <v>16</v>
      </c>
      <c r="J62" s="32" t="s">
        <v>17</v>
      </c>
      <c r="K62" s="32" t="s">
        <v>11</v>
      </c>
      <c r="L62" s="5" t="s">
        <v>22</v>
      </c>
    </row>
    <row r="63" spans="1:12" s="31" customFormat="1" ht="13.15" customHeight="1" x14ac:dyDescent="0.25">
      <c r="A63" s="35" t="s">
        <v>78</v>
      </c>
      <c r="B63" s="22">
        <v>600</v>
      </c>
      <c r="C63" s="30">
        <v>500</v>
      </c>
      <c r="D63" s="22">
        <f t="shared" si="2"/>
        <v>460.82949308755758</v>
      </c>
      <c r="E63" s="22"/>
      <c r="F63" s="22">
        <v>0</v>
      </c>
      <c r="G63" s="22">
        <f t="shared" si="4"/>
        <v>1060.8294930875577</v>
      </c>
      <c r="H63" s="23" t="s">
        <v>26</v>
      </c>
      <c r="I63" s="32" t="s">
        <v>16</v>
      </c>
      <c r="J63" s="32" t="s">
        <v>17</v>
      </c>
      <c r="K63" s="32" t="s">
        <v>11</v>
      </c>
      <c r="L63" s="5" t="s">
        <v>22</v>
      </c>
    </row>
    <row r="64" spans="1:12" s="31" customFormat="1" ht="13.15" customHeight="1" x14ac:dyDescent="0.25">
      <c r="A64" s="35" t="s">
        <v>79</v>
      </c>
      <c r="B64" s="22">
        <v>1750</v>
      </c>
      <c r="C64" s="30">
        <v>1195.3800000000001</v>
      </c>
      <c r="D64" s="22">
        <f t="shared" si="2"/>
        <v>1101.7327188940094</v>
      </c>
      <c r="E64" s="22"/>
      <c r="F64" s="22">
        <v>89.89</v>
      </c>
      <c r="G64" s="22">
        <f t="shared" si="4"/>
        <v>2941.6227188940093</v>
      </c>
      <c r="H64" s="23" t="s">
        <v>26</v>
      </c>
      <c r="I64" s="32" t="s">
        <v>16</v>
      </c>
      <c r="J64" s="32" t="s">
        <v>17</v>
      </c>
      <c r="K64" s="32" t="s">
        <v>11</v>
      </c>
      <c r="L64" s="5" t="s">
        <v>22</v>
      </c>
    </row>
    <row r="65" spans="1:12" ht="13.15" customHeight="1" x14ac:dyDescent="0.25">
      <c r="A65" s="12"/>
      <c r="B65" s="45"/>
      <c r="C65" s="28"/>
      <c r="D65" s="45"/>
      <c r="E65" s="45"/>
      <c r="F65" s="45"/>
      <c r="G65" s="46"/>
      <c r="H65" s="46"/>
      <c r="I65" s="20"/>
      <c r="J65" s="12"/>
      <c r="K65" s="12"/>
      <c r="L65" s="12"/>
    </row>
    <row r="66" spans="1:12" ht="13.15" customHeight="1" x14ac:dyDescent="0.25">
      <c r="A66" s="33" t="s">
        <v>97</v>
      </c>
      <c r="B66" s="22">
        <v>1285.71</v>
      </c>
      <c r="C66" s="34"/>
      <c r="D66" s="34"/>
      <c r="E66" s="47"/>
      <c r="F66" s="34"/>
      <c r="G66" s="22">
        <f>B66+D66+E66+F66</f>
        <v>1285.71</v>
      </c>
      <c r="H66" s="35" t="s">
        <v>95</v>
      </c>
      <c r="I66" s="35" t="s">
        <v>93</v>
      </c>
      <c r="J66" s="5" t="s">
        <v>94</v>
      </c>
      <c r="K66" s="32" t="s">
        <v>12</v>
      </c>
      <c r="L66" s="36" t="s">
        <v>96</v>
      </c>
    </row>
    <row r="67" spans="1:12" ht="24.75" customHeight="1" x14ac:dyDescent="0.25"/>
  </sheetData>
  <mergeCells count="1">
    <mergeCell ref="A24:L24"/>
  </mergeCells>
  <phoneticPr fontId="5" type="noConversion"/>
  <dataValidations count="2">
    <dataValidation type="textLength" operator="lessThanOrEqual" allowBlank="1" showInputMessage="1" showErrorMessage="1" errorTitle="Attenzione" error="Max 30 caratteri" sqref="A59 A38:A57 A62:A64 A6:A8 A15 A19:A22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F17:F23 C23:D23 G19 B62:B64 F62:F64 B38:B57 F38:F57 B15:G15 G66 B19:E22" xr:uid="{00000000-0002-0000-0000-000001000000}">
      <formula1>50</formula1>
    </dataValidation>
  </dataValidations>
  <hyperlinks>
    <hyperlink ref="L3" r:id="rId1" xr:uid="{B197F932-F9A0-4446-818B-99A360C464CC}"/>
    <hyperlink ref="L23" r:id="rId2" xr:uid="{2159163F-25AE-419D-A445-34D1392AFAB9}"/>
    <hyperlink ref="L20:L22" r:id="rId3" display="https://archivio.unistrapg.it/it/studiare-alla-stranieri/corsi-di-laurea-e-laurea-magistrale/informazioni-corsi-di-laurea/stage-e-tirocinio/opportunita-di-stage-e-tirocinio" xr:uid="{D0214E91-FC0E-4035-AC58-1901B23FF3BD}"/>
    <hyperlink ref="L57" r:id="rId4" tooltip="https://archivio.unistrapg.it/it/concorsi-e-selezioni/studenti/240306" xr:uid="{4B9BDFC2-0477-46EB-9F1E-76DCDCE0167F}"/>
    <hyperlink ref="L54" r:id="rId5" tooltip="https://archivio.unistrapg.it/it/concorsi-e-selezioni/studenti/240306" xr:uid="{D582815A-E5CA-4464-B4F9-59F522305491}"/>
    <hyperlink ref="L49" r:id="rId6" tooltip="https://archivio.unistrapg.it/it/concorsi-e-selezioni/studenti/240306" xr:uid="{39472255-B23F-4082-9318-A6BAD499BCD7}"/>
    <hyperlink ref="L42" r:id="rId7" tooltip="https://archivio.unistrapg.it/it/concorsi-e-selezioni/studenti/240306" xr:uid="{87A55E23-8438-4F3E-8488-CF6DB11AC38E}"/>
    <hyperlink ref="L37" r:id="rId8" tooltip="https://archivio.unistrapg.it/it/concorsi-e-selezioni/studenti/240306" xr:uid="{EAA13C89-9C75-4651-BDC4-4B6C5092B11B}"/>
    <hyperlink ref="L34" r:id="rId9" tooltip="https://archivio.unistrapg.it/it/concorsi-e-selezioni/studenti/240306" xr:uid="{8C80B6EB-9A17-4126-B886-D911C939CF96}"/>
    <hyperlink ref="L32" r:id="rId10" tooltip="https://archivio.unistrapg.it/it/concorsi-e-selezioni/studenti/240306" xr:uid="{75D4496B-0CC6-4F7B-86C5-00B695257D1D}"/>
    <hyperlink ref="L30" r:id="rId11" tooltip="https://archivio.unistrapg.it/it/concorsi-e-selezioni/studenti/240306" xr:uid="{9A4185D3-27EE-48FD-A014-9D8836E0EA23}"/>
  </hyperlinks>
  <pageMargins left="0.7" right="0.7" top="0.75" bottom="0.75" header="0.3" footer="0.3"/>
  <pageSetup paperSize="9" scale="56" fitToHeight="20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b914bc21d773227c67f372f732f647f1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b2e2a4ea5227aca8194b936d68e9e1b1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3b1cca5f-26a8-47d6-8569-eafa9039571e"/>
  </ds:schemaRefs>
</ds:datastoreItem>
</file>

<file path=customXml/itemProps2.xml><?xml version="1.0" encoding="utf-8"?>
<ds:datastoreItem xmlns:ds="http://schemas.openxmlformats.org/officeDocument/2006/customXml" ds:itemID="{54D923D9-3C04-4A78-816D-4F019C8C4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2026-05-28T10:52:59Z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